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MARCH 2025\SLBC March 2025 Booklet\"/>
    </mc:Choice>
  </mc:AlternateContent>
  <xr:revisionPtr revIDLastSave="0" documentId="13_ncr:1_{1FB6F3A8-53E6-49AC-A0A8-2CB7DD3A3A81}" xr6:coauthVersionLast="47" xr6:coauthVersionMax="47" xr10:uidLastSave="{00000000-0000-0000-0000-000000000000}"/>
  <bookViews>
    <workbookView xWindow="-108" yWindow="-108" windowWidth="23256" windowHeight="12456" xr2:uid="{ABF53BE1-4FE7-4769-B52D-BC12844F021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4" i="1" l="1"/>
  <c r="S7" i="1"/>
  <c r="T7" i="1"/>
  <c r="S8" i="1"/>
  <c r="T8" i="1"/>
  <c r="S9" i="1"/>
  <c r="T9" i="1"/>
  <c r="S10" i="1"/>
  <c r="T10" i="1"/>
  <c r="S11" i="1"/>
  <c r="T11" i="1"/>
  <c r="S12" i="1"/>
  <c r="T12" i="1"/>
  <c r="S13" i="1"/>
  <c r="T13" i="1"/>
  <c r="S14" i="1"/>
  <c r="T14" i="1"/>
  <c r="S15" i="1"/>
  <c r="T15" i="1"/>
  <c r="S16" i="1"/>
  <c r="T16" i="1"/>
  <c r="S17" i="1"/>
  <c r="T17" i="1"/>
  <c r="S18" i="1"/>
  <c r="S34" i="1" s="1"/>
  <c r="T18" i="1"/>
  <c r="T34" i="1" s="1"/>
  <c r="S19" i="1"/>
  <c r="T19" i="1"/>
  <c r="S20" i="1"/>
  <c r="T20" i="1"/>
  <c r="S21" i="1"/>
  <c r="T21" i="1"/>
  <c r="S22" i="1"/>
  <c r="T22" i="1"/>
  <c r="S23" i="1"/>
  <c r="T23" i="1"/>
  <c r="S24" i="1"/>
  <c r="T24" i="1"/>
  <c r="S25" i="1"/>
  <c r="T25" i="1"/>
  <c r="S26" i="1"/>
  <c r="T26" i="1"/>
  <c r="S27" i="1"/>
  <c r="T27" i="1"/>
  <c r="S28" i="1"/>
  <c r="T28" i="1"/>
  <c r="S29" i="1"/>
  <c r="T29" i="1"/>
  <c r="S30" i="1"/>
  <c r="T30" i="1"/>
  <c r="S31" i="1"/>
  <c r="T31" i="1"/>
  <c r="S32" i="1"/>
  <c r="T32" i="1"/>
  <c r="S33" i="1"/>
  <c r="T33" i="1"/>
  <c r="T6" i="1"/>
  <c r="S6" i="1"/>
  <c r="D34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C34" i="1"/>
</calcChain>
</file>

<file path=xl/sharedStrings.xml><?xml version="1.0" encoding="utf-8"?>
<sst xmlns="http://schemas.openxmlformats.org/spreadsheetml/2006/main" count="61" uniqueCount="45">
  <si>
    <t>(Amount in Rs. Lakhs)</t>
  </si>
  <si>
    <t>Sl No.</t>
  </si>
  <si>
    <t>Bank Name</t>
  </si>
  <si>
    <t xml:space="preserve">Loans to weaker </t>
  </si>
  <si>
    <t xml:space="preserve">Agriculture (NPS) </t>
  </si>
  <si>
    <t xml:space="preserve">MSME (NPS) </t>
  </si>
  <si>
    <t xml:space="preserve">Export Credit (NPS) </t>
  </si>
  <si>
    <t xml:space="preserve">Education (NPS) </t>
  </si>
  <si>
    <t xml:space="preserve">Housing (NPS) </t>
  </si>
  <si>
    <t xml:space="preserve">Personal Loans under NPS </t>
  </si>
  <si>
    <t xml:space="preserve">Others NPS </t>
  </si>
  <si>
    <t xml:space="preserve">Total ACP (NPS) </t>
  </si>
  <si>
    <t>No.</t>
  </si>
  <si>
    <t xml:space="preserve"> Amt.</t>
  </si>
  <si>
    <t>AXIS</t>
  </si>
  <si>
    <t>BANDH</t>
  </si>
  <si>
    <t>BOM</t>
  </si>
  <si>
    <t>CBI</t>
  </si>
  <si>
    <t>HDFC</t>
  </si>
  <si>
    <t>ICICI</t>
  </si>
  <si>
    <t>INDUS</t>
  </si>
  <si>
    <t>IOB</t>
  </si>
  <si>
    <t>NESFB</t>
  </si>
  <si>
    <t>PNB</t>
  </si>
  <si>
    <t>PSB</t>
  </si>
  <si>
    <t>SBI</t>
  </si>
  <si>
    <t>Total</t>
  </si>
  <si>
    <t>BOB</t>
  </si>
  <si>
    <t>BOI</t>
  </si>
  <si>
    <t>CAN</t>
  </si>
  <si>
    <t>IND</t>
  </si>
  <si>
    <t>UCO</t>
  </si>
  <si>
    <t>UNI</t>
  </si>
  <si>
    <t>Public Total</t>
  </si>
  <si>
    <t>FED</t>
  </si>
  <si>
    <t>IDBI</t>
  </si>
  <si>
    <t>YES</t>
  </si>
  <si>
    <t>Private Total</t>
  </si>
  <si>
    <t>SFB</t>
  </si>
  <si>
    <t>APRB</t>
  </si>
  <si>
    <t>RRB total</t>
  </si>
  <si>
    <t>APSCB</t>
  </si>
  <si>
    <t>APSCB Total</t>
  </si>
  <si>
    <t>Grand Total</t>
  </si>
  <si>
    <t>Bankwise Annual Credit Plan (ACP) Non Priority Sector (NPS) Target for Arunachal Pradesh in the Financial Year 2025-2026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</si>
</sst>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6.5"/>
      <color rgb="FF000000"/>
      <name val="Bahnschrift Condensed"/>
      <family val="2"/>
    </font>
    <font>
      <sz val="15.5"/>
      <color theme="1"/>
      <name val="Bahnschrift Condensed"/>
      <family val="2"/>
    </font>
    <font>
      <sz val="15.5"/>
      <color rgb="FF000000"/>
      <name val="Bahnschrift Condensed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1" fontId="0" fillId="2" borderId="1" xfId="0" applyNumberFormat="1" applyFill="1" applyBorder="1"/>
    <xf numFmtId="2" fontId="0" fillId="2" borderId="1" xfId="0" applyNumberFormat="1" applyFill="1" applyBorder="1"/>
    <xf numFmtId="1" fontId="1" fillId="2" borderId="1" xfId="0" applyNumberFormat="1" applyFont="1" applyFill="1" applyBorder="1"/>
    <xf numFmtId="2" fontId="1" fillId="2" borderId="1" xfId="0" applyNumberFormat="1" applyFont="1" applyFill="1" applyBorder="1"/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1" fillId="0" borderId="0" xfId="0" applyFont="1"/>
    <xf numFmtId="2" fontId="1" fillId="0" borderId="1" xfId="0" applyNumberFormat="1" applyFont="1" applyBorder="1"/>
    <xf numFmtId="2" fontId="0" fillId="0" borderId="1" xfId="0" applyNumberFormat="1" applyBorder="1"/>
    <xf numFmtId="2" fontId="0" fillId="0" borderId="0" xfId="0" applyNumberFormat="1"/>
    <xf numFmtId="1" fontId="1" fillId="2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Border="1"/>
    <xf numFmtId="1" fontId="0" fillId="0" borderId="1" xfId="0" applyNumberFormat="1" applyBorder="1"/>
    <xf numFmtId="1" fontId="0" fillId="0" borderId="0" xfId="0" applyNumberFormat="1"/>
    <xf numFmtId="0" fontId="5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29939D-C331-4887-9FD6-C770B4454280}">
  <dimension ref="A1:T34"/>
  <sheetViews>
    <sheetView tabSelected="1" workbookViewId="0">
      <selection sqref="A1:T34"/>
    </sheetView>
  </sheetViews>
  <sheetFormatPr defaultRowHeight="14.4" x14ac:dyDescent="0.3"/>
  <cols>
    <col min="1" max="1" width="5.88671875" bestFit="1" customWidth="1"/>
    <col min="2" max="2" width="9.44140625" customWidth="1"/>
    <col min="3" max="3" width="6" style="21" bestFit="1" customWidth="1"/>
    <col min="4" max="4" width="9.5546875" style="17" bestFit="1" customWidth="1"/>
    <col min="5" max="5" width="5" bestFit="1" customWidth="1"/>
    <col min="6" max="6" width="6.77734375" customWidth="1"/>
    <col min="7" max="7" width="5" style="21" bestFit="1" customWidth="1"/>
    <col min="8" max="8" width="8.5546875" style="17" bestFit="1" customWidth="1"/>
    <col min="9" max="9" width="4" bestFit="1" customWidth="1"/>
    <col min="10" max="10" width="7.21875" customWidth="1"/>
    <col min="11" max="11" width="4" style="21" bestFit="1" customWidth="1"/>
    <col min="12" max="12" width="7.5546875" style="17" bestFit="1" customWidth="1"/>
    <col min="13" max="13" width="5" style="21" bestFit="1" customWidth="1"/>
    <col min="14" max="14" width="8.5546875" style="17" bestFit="1" customWidth="1"/>
    <col min="15" max="15" width="6" style="21" bestFit="1" customWidth="1"/>
    <col min="16" max="16" width="9.5546875" style="17" bestFit="1" customWidth="1"/>
    <col min="17" max="17" width="6" style="21" bestFit="1" customWidth="1"/>
    <col min="18" max="18" width="9.33203125" style="17" customWidth="1"/>
    <col min="19" max="19" width="8" style="21" customWidth="1"/>
    <col min="20" max="20" width="10.21875" style="17" customWidth="1"/>
  </cols>
  <sheetData>
    <row r="1" spans="1:20" ht="24" customHeight="1" x14ac:dyDescent="0.3">
      <c r="A1" s="22">
        <v>110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ht="25.2" customHeight="1" x14ac:dyDescent="0.3">
      <c r="A2" s="23" t="s">
        <v>44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</row>
    <row r="3" spans="1:20" ht="19.2" customHeight="1" x14ac:dyDescent="0.3">
      <c r="A3" s="24" t="s">
        <v>0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</row>
    <row r="4" spans="1:20" ht="31.8" customHeight="1" x14ac:dyDescent="0.3">
      <c r="A4" s="25" t="s">
        <v>1</v>
      </c>
      <c r="B4" s="27" t="s">
        <v>2</v>
      </c>
      <c r="C4" s="29" t="s">
        <v>3</v>
      </c>
      <c r="D4" s="30"/>
      <c r="E4" s="31" t="s">
        <v>4</v>
      </c>
      <c r="F4" s="32"/>
      <c r="G4" s="31" t="s">
        <v>5</v>
      </c>
      <c r="H4" s="32"/>
      <c r="I4" s="31" t="s">
        <v>6</v>
      </c>
      <c r="J4" s="32"/>
      <c r="K4" s="31" t="s">
        <v>7</v>
      </c>
      <c r="L4" s="32"/>
      <c r="M4" s="31" t="s">
        <v>8</v>
      </c>
      <c r="N4" s="32"/>
      <c r="O4" s="31" t="s">
        <v>9</v>
      </c>
      <c r="P4" s="32"/>
      <c r="Q4" s="31" t="s">
        <v>10</v>
      </c>
      <c r="R4" s="32"/>
      <c r="S4" s="31" t="s">
        <v>11</v>
      </c>
      <c r="T4" s="32"/>
    </row>
    <row r="5" spans="1:20" x14ac:dyDescent="0.3">
      <c r="A5" s="26"/>
      <c r="B5" s="28"/>
      <c r="C5" s="18" t="s">
        <v>12</v>
      </c>
      <c r="D5" s="12" t="s">
        <v>13</v>
      </c>
      <c r="E5" s="11" t="s">
        <v>12</v>
      </c>
      <c r="F5" s="12" t="s">
        <v>13</v>
      </c>
      <c r="G5" s="18" t="s">
        <v>12</v>
      </c>
      <c r="H5" s="12" t="s">
        <v>13</v>
      </c>
      <c r="I5" s="11" t="s">
        <v>12</v>
      </c>
      <c r="J5" s="12" t="s">
        <v>13</v>
      </c>
      <c r="K5" s="18" t="s">
        <v>12</v>
      </c>
      <c r="L5" s="12" t="s">
        <v>13</v>
      </c>
      <c r="M5" s="18" t="s">
        <v>12</v>
      </c>
      <c r="N5" s="12" t="s">
        <v>13</v>
      </c>
      <c r="O5" s="18" t="s">
        <v>12</v>
      </c>
      <c r="P5" s="12" t="s">
        <v>13</v>
      </c>
      <c r="Q5" s="18" t="s">
        <v>12</v>
      </c>
      <c r="R5" s="12" t="s">
        <v>13</v>
      </c>
      <c r="S5" s="18" t="s">
        <v>12</v>
      </c>
      <c r="T5" s="12" t="s">
        <v>13</v>
      </c>
    </row>
    <row r="6" spans="1:20" x14ac:dyDescent="0.3">
      <c r="A6" s="5">
        <v>1</v>
      </c>
      <c r="B6" s="6" t="s">
        <v>27</v>
      </c>
      <c r="C6" s="1">
        <v>1084.8368</v>
      </c>
      <c r="D6" s="2">
        <v>11075.305044354336</v>
      </c>
      <c r="E6" s="1">
        <v>0</v>
      </c>
      <c r="F6" s="2">
        <v>0</v>
      </c>
      <c r="G6" s="1">
        <v>192.26000000000002</v>
      </c>
      <c r="H6" s="2">
        <v>385.46851062191473</v>
      </c>
      <c r="I6" s="1">
        <v>0</v>
      </c>
      <c r="J6" s="2">
        <v>0</v>
      </c>
      <c r="K6" s="1">
        <v>2</v>
      </c>
      <c r="L6" s="2">
        <v>37.47</v>
      </c>
      <c r="M6" s="1">
        <v>79</v>
      </c>
      <c r="N6" s="2">
        <v>1735</v>
      </c>
      <c r="O6" s="1">
        <v>614</v>
      </c>
      <c r="P6" s="2">
        <v>3938</v>
      </c>
      <c r="Q6" s="1">
        <v>1512</v>
      </c>
      <c r="R6" s="2">
        <v>13361.65</v>
      </c>
      <c r="S6" s="1">
        <f>E6+G6+I6+K6+M6+O6+Q6</f>
        <v>2399.2600000000002</v>
      </c>
      <c r="T6" s="2">
        <f>F6+H6+J6+L6+N6+P6+R6</f>
        <v>19457.588510621914</v>
      </c>
    </row>
    <row r="7" spans="1:20" x14ac:dyDescent="0.3">
      <c r="A7" s="5">
        <v>2</v>
      </c>
      <c r="B7" s="7" t="s">
        <v>28</v>
      </c>
      <c r="C7" s="1">
        <v>567.58952999999997</v>
      </c>
      <c r="D7" s="2">
        <v>3973.3732071248514</v>
      </c>
      <c r="E7" s="1">
        <v>0</v>
      </c>
      <c r="F7" s="2">
        <v>0</v>
      </c>
      <c r="G7" s="1">
        <v>42.288500000000006</v>
      </c>
      <c r="H7" s="2">
        <v>120.02894778947665</v>
      </c>
      <c r="I7" s="1">
        <v>0</v>
      </c>
      <c r="J7" s="2">
        <v>0</v>
      </c>
      <c r="K7" s="1">
        <v>0</v>
      </c>
      <c r="L7" s="2">
        <v>0</v>
      </c>
      <c r="M7" s="1">
        <v>89</v>
      </c>
      <c r="N7" s="2">
        <v>1142.2</v>
      </c>
      <c r="O7" s="1">
        <v>439</v>
      </c>
      <c r="P7" s="2">
        <v>3026.2139999999999</v>
      </c>
      <c r="Q7" s="1">
        <v>816</v>
      </c>
      <c r="R7" s="2">
        <v>6878.4805000000006</v>
      </c>
      <c r="S7" s="1">
        <f t="shared" ref="S7:S33" si="0">E7+G7+I7+K7+M7+O7+Q7</f>
        <v>1386.2885000000001</v>
      </c>
      <c r="T7" s="2">
        <f t="shared" ref="T7:T33" si="1">F7+H7+J7+L7+N7+P7+R7</f>
        <v>11166.923447789477</v>
      </c>
    </row>
    <row r="8" spans="1:20" x14ac:dyDescent="0.3">
      <c r="A8" s="5">
        <v>3</v>
      </c>
      <c r="B8" s="7" t="s">
        <v>16</v>
      </c>
      <c r="C8" s="1">
        <v>129.00309999999999</v>
      </c>
      <c r="D8" s="2">
        <v>2210.6557628484875</v>
      </c>
      <c r="E8" s="1">
        <v>0</v>
      </c>
      <c r="F8" s="2">
        <v>0</v>
      </c>
      <c r="G8" s="1">
        <v>63.995000000000005</v>
      </c>
      <c r="H8" s="2">
        <v>160.73218411337317</v>
      </c>
      <c r="I8" s="1">
        <v>0</v>
      </c>
      <c r="J8" s="2">
        <v>0</v>
      </c>
      <c r="K8" s="1">
        <v>2</v>
      </c>
      <c r="L8" s="2">
        <v>35.25</v>
      </c>
      <c r="M8" s="1">
        <v>32</v>
      </c>
      <c r="N8" s="2">
        <v>565.20000000000005</v>
      </c>
      <c r="O8" s="1">
        <v>279</v>
      </c>
      <c r="P8" s="2">
        <v>2075</v>
      </c>
      <c r="Q8" s="1">
        <v>735</v>
      </c>
      <c r="R8" s="2">
        <v>7974.75</v>
      </c>
      <c r="S8" s="1">
        <f t="shared" si="0"/>
        <v>1111.9949999999999</v>
      </c>
      <c r="T8" s="2">
        <f t="shared" si="1"/>
        <v>10810.932184113373</v>
      </c>
    </row>
    <row r="9" spans="1:20" x14ac:dyDescent="0.3">
      <c r="A9" s="5">
        <v>4</v>
      </c>
      <c r="B9" s="7" t="s">
        <v>29</v>
      </c>
      <c r="C9" s="1">
        <v>1317.0299300000001</v>
      </c>
      <c r="D9" s="2">
        <v>8003.464555646553</v>
      </c>
      <c r="E9" s="1">
        <v>0</v>
      </c>
      <c r="F9" s="2">
        <v>0</v>
      </c>
      <c r="G9" s="1">
        <v>228.51849999999999</v>
      </c>
      <c r="H9" s="2">
        <v>630.9121928434032</v>
      </c>
      <c r="I9" s="1">
        <v>12</v>
      </c>
      <c r="J9" s="2">
        <v>11.44</v>
      </c>
      <c r="K9" s="1">
        <v>10</v>
      </c>
      <c r="L9" s="2">
        <v>57</v>
      </c>
      <c r="M9" s="1">
        <v>197</v>
      </c>
      <c r="N9" s="2">
        <v>2850.4500000000007</v>
      </c>
      <c r="O9" s="1">
        <v>903</v>
      </c>
      <c r="P9" s="2">
        <v>7328.3779999999997</v>
      </c>
      <c r="Q9" s="1">
        <v>1090</v>
      </c>
      <c r="R9" s="2">
        <v>10016.388499999999</v>
      </c>
      <c r="S9" s="1">
        <f t="shared" si="0"/>
        <v>2440.5185000000001</v>
      </c>
      <c r="T9" s="2">
        <f t="shared" si="1"/>
        <v>20894.568692843401</v>
      </c>
    </row>
    <row r="10" spans="1:20" x14ac:dyDescent="0.3">
      <c r="A10" s="5">
        <v>5</v>
      </c>
      <c r="B10" s="7" t="s">
        <v>17</v>
      </c>
      <c r="C10" s="1">
        <v>769.39461000000006</v>
      </c>
      <c r="D10" s="2">
        <v>3934.6259219436438</v>
      </c>
      <c r="E10" s="1">
        <v>0</v>
      </c>
      <c r="F10" s="2">
        <v>0</v>
      </c>
      <c r="G10" s="1">
        <v>207.37450000000001</v>
      </c>
      <c r="H10" s="2">
        <v>525.8117949696998</v>
      </c>
      <c r="I10" s="1">
        <v>12</v>
      </c>
      <c r="J10" s="2">
        <v>11.44</v>
      </c>
      <c r="K10" s="1">
        <v>10</v>
      </c>
      <c r="L10" s="2">
        <v>48.25</v>
      </c>
      <c r="M10" s="1">
        <v>116</v>
      </c>
      <c r="N10" s="2">
        <v>1431.0000000000007</v>
      </c>
      <c r="O10" s="1">
        <v>613</v>
      </c>
      <c r="P10" s="2">
        <v>4692</v>
      </c>
      <c r="Q10" s="1">
        <v>654</v>
      </c>
      <c r="R10" s="2">
        <v>7281.6900000000005</v>
      </c>
      <c r="S10" s="1">
        <f t="shared" si="0"/>
        <v>1612.3744999999999</v>
      </c>
      <c r="T10" s="2">
        <f t="shared" si="1"/>
        <v>13990.191794969702</v>
      </c>
    </row>
    <row r="11" spans="1:20" x14ac:dyDescent="0.3">
      <c r="A11" s="5">
        <v>6</v>
      </c>
      <c r="B11" s="7" t="s">
        <v>30</v>
      </c>
      <c r="C11" s="1">
        <v>313.24596999999994</v>
      </c>
      <c r="D11" s="2">
        <v>5157.5360010018076</v>
      </c>
      <c r="E11" s="1">
        <v>0</v>
      </c>
      <c r="F11" s="2">
        <v>0</v>
      </c>
      <c r="G11" s="1">
        <v>108.73650000000001</v>
      </c>
      <c r="H11" s="2">
        <v>335.74446503290244</v>
      </c>
      <c r="I11" s="1">
        <v>0</v>
      </c>
      <c r="J11" s="2">
        <v>0</v>
      </c>
      <c r="K11" s="1">
        <v>2</v>
      </c>
      <c r="L11" s="2">
        <v>35.25</v>
      </c>
      <c r="M11" s="1">
        <v>25</v>
      </c>
      <c r="N11" s="2">
        <v>665.2</v>
      </c>
      <c r="O11" s="1">
        <v>371</v>
      </c>
      <c r="P11" s="2">
        <v>3177</v>
      </c>
      <c r="Q11" s="1">
        <v>581</v>
      </c>
      <c r="R11" s="2">
        <v>9050</v>
      </c>
      <c r="S11" s="1">
        <f t="shared" si="0"/>
        <v>1087.7365</v>
      </c>
      <c r="T11" s="2">
        <f t="shared" si="1"/>
        <v>13263.194465032902</v>
      </c>
    </row>
    <row r="12" spans="1:20" x14ac:dyDescent="0.3">
      <c r="A12" s="5">
        <v>7</v>
      </c>
      <c r="B12" s="7" t="s">
        <v>21</v>
      </c>
      <c r="C12" s="1">
        <v>114.95547000000001</v>
      </c>
      <c r="D12" s="2">
        <v>1102.1519311921786</v>
      </c>
      <c r="E12" s="1">
        <v>0</v>
      </c>
      <c r="F12" s="2">
        <v>0</v>
      </c>
      <c r="G12" s="1">
        <v>21.861499999999996</v>
      </c>
      <c r="H12" s="2">
        <v>55.002199777864831</v>
      </c>
      <c r="I12" s="1">
        <v>0</v>
      </c>
      <c r="J12" s="2">
        <v>0</v>
      </c>
      <c r="K12" s="1">
        <v>0</v>
      </c>
      <c r="L12" s="2">
        <v>0</v>
      </c>
      <c r="M12" s="1">
        <v>14</v>
      </c>
      <c r="N12" s="2">
        <v>400</v>
      </c>
      <c r="O12" s="1">
        <v>197</v>
      </c>
      <c r="P12" s="2">
        <v>1663</v>
      </c>
      <c r="Q12" s="1">
        <v>308</v>
      </c>
      <c r="R12" s="2">
        <v>4301</v>
      </c>
      <c r="S12" s="1">
        <f t="shared" si="0"/>
        <v>540.86149999999998</v>
      </c>
      <c r="T12" s="2">
        <f t="shared" si="1"/>
        <v>6419.0021997778649</v>
      </c>
    </row>
    <row r="13" spans="1:20" x14ac:dyDescent="0.3">
      <c r="A13" s="5">
        <v>8</v>
      </c>
      <c r="B13" s="7" t="s">
        <v>23</v>
      </c>
      <c r="C13" s="1">
        <v>1606.64383</v>
      </c>
      <c r="D13" s="2">
        <v>7389.3024607529196</v>
      </c>
      <c r="E13" s="1">
        <v>0</v>
      </c>
      <c r="F13" s="2">
        <v>0</v>
      </c>
      <c r="G13" s="1">
        <v>319.57349999999997</v>
      </c>
      <c r="H13" s="2">
        <v>737.90831013747447</v>
      </c>
      <c r="I13" s="1">
        <v>0</v>
      </c>
      <c r="J13" s="2">
        <v>0</v>
      </c>
      <c r="K13" s="1">
        <v>14</v>
      </c>
      <c r="L13" s="2">
        <v>86.41</v>
      </c>
      <c r="M13" s="1">
        <v>98</v>
      </c>
      <c r="N13" s="2">
        <v>1395.1300000000006</v>
      </c>
      <c r="O13" s="1">
        <v>855</v>
      </c>
      <c r="P13" s="2">
        <v>4935.92</v>
      </c>
      <c r="Q13" s="1">
        <v>1452</v>
      </c>
      <c r="R13" s="2">
        <v>14769.09</v>
      </c>
      <c r="S13" s="1">
        <f t="shared" si="0"/>
        <v>2738.5735</v>
      </c>
      <c r="T13" s="2">
        <f t="shared" si="1"/>
        <v>21924.458310137474</v>
      </c>
    </row>
    <row r="14" spans="1:20" x14ac:dyDescent="0.3">
      <c r="A14" s="5">
        <v>9</v>
      </c>
      <c r="B14" s="7" t="s">
        <v>24</v>
      </c>
      <c r="C14" s="1">
        <v>94.607730000000004</v>
      </c>
      <c r="D14" s="2">
        <v>1219.3910867345764</v>
      </c>
      <c r="E14" s="1">
        <v>0</v>
      </c>
      <c r="F14" s="2">
        <v>0</v>
      </c>
      <c r="G14" s="1">
        <v>15.6785</v>
      </c>
      <c r="H14" s="2">
        <v>50.011803912179403</v>
      </c>
      <c r="I14" s="1">
        <v>0</v>
      </c>
      <c r="J14" s="2">
        <v>0</v>
      </c>
      <c r="K14" s="1">
        <v>0</v>
      </c>
      <c r="L14" s="2">
        <v>0</v>
      </c>
      <c r="M14" s="1">
        <v>14</v>
      </c>
      <c r="N14" s="2">
        <v>300</v>
      </c>
      <c r="O14" s="1">
        <v>197</v>
      </c>
      <c r="P14" s="2">
        <v>1476</v>
      </c>
      <c r="Q14" s="1">
        <v>308</v>
      </c>
      <c r="R14" s="2">
        <v>3225.75</v>
      </c>
      <c r="S14" s="1">
        <f t="shared" si="0"/>
        <v>534.67849999999999</v>
      </c>
      <c r="T14" s="2">
        <f t="shared" si="1"/>
        <v>5051.7618039121789</v>
      </c>
    </row>
    <row r="15" spans="1:20" x14ac:dyDescent="0.3">
      <c r="A15" s="5">
        <v>10</v>
      </c>
      <c r="B15" s="6" t="s">
        <v>25</v>
      </c>
      <c r="C15" s="1">
        <v>15148.08541</v>
      </c>
      <c r="D15" s="2">
        <v>54805.071043846052</v>
      </c>
      <c r="E15" s="1">
        <v>4</v>
      </c>
      <c r="F15" s="2">
        <v>16</v>
      </c>
      <c r="G15" s="1">
        <v>2109.7784999999999</v>
      </c>
      <c r="H15" s="2">
        <v>6824.6913239234646</v>
      </c>
      <c r="I15" s="1">
        <v>36</v>
      </c>
      <c r="J15" s="2">
        <v>34.32</v>
      </c>
      <c r="K15" s="1">
        <v>167</v>
      </c>
      <c r="L15" s="2">
        <v>683.78</v>
      </c>
      <c r="M15" s="1">
        <v>1319.8</v>
      </c>
      <c r="N15" s="2">
        <v>20602.19000000001</v>
      </c>
      <c r="O15" s="1">
        <v>7099</v>
      </c>
      <c r="P15" s="2">
        <v>48702.19</v>
      </c>
      <c r="Q15" s="1">
        <v>13632.6</v>
      </c>
      <c r="R15" s="2">
        <v>62779.990000000005</v>
      </c>
      <c r="S15" s="1">
        <f t="shared" si="0"/>
        <v>24368.178500000002</v>
      </c>
      <c r="T15" s="2">
        <f t="shared" si="1"/>
        <v>139643.1613239235</v>
      </c>
    </row>
    <row r="16" spans="1:20" x14ac:dyDescent="0.3">
      <c r="A16" s="5">
        <v>11</v>
      </c>
      <c r="B16" s="6" t="s">
        <v>31</v>
      </c>
      <c r="C16" s="1">
        <v>592.17672640000001</v>
      </c>
      <c r="D16" s="2">
        <v>4456.3892654344127</v>
      </c>
      <c r="E16" s="1">
        <v>0</v>
      </c>
      <c r="F16" s="2">
        <v>0</v>
      </c>
      <c r="G16" s="1">
        <v>122.78088</v>
      </c>
      <c r="H16" s="2">
        <v>260.03257172461326</v>
      </c>
      <c r="I16" s="1">
        <v>0</v>
      </c>
      <c r="J16" s="2">
        <v>0</v>
      </c>
      <c r="K16" s="1">
        <v>0</v>
      </c>
      <c r="L16" s="2">
        <v>0</v>
      </c>
      <c r="M16" s="1">
        <v>78</v>
      </c>
      <c r="N16" s="2">
        <v>1019.6</v>
      </c>
      <c r="O16" s="1">
        <v>347</v>
      </c>
      <c r="P16" s="2">
        <v>2686.652</v>
      </c>
      <c r="Q16" s="1">
        <v>816</v>
      </c>
      <c r="R16" s="2">
        <v>5866.9989999999989</v>
      </c>
      <c r="S16" s="1">
        <f t="shared" si="0"/>
        <v>1363.78088</v>
      </c>
      <c r="T16" s="2">
        <f t="shared" si="1"/>
        <v>9833.2835717246126</v>
      </c>
    </row>
    <row r="17" spans="1:20" x14ac:dyDescent="0.3">
      <c r="A17" s="5">
        <v>12</v>
      </c>
      <c r="B17" s="6" t="s">
        <v>32</v>
      </c>
      <c r="C17" s="1">
        <v>108.42551999999999</v>
      </c>
      <c r="D17" s="2">
        <v>1644.591685915851</v>
      </c>
      <c r="E17" s="1">
        <v>0</v>
      </c>
      <c r="F17" s="2">
        <v>0</v>
      </c>
      <c r="G17" s="1">
        <v>15.884</v>
      </c>
      <c r="H17" s="2">
        <v>60.039981534739674</v>
      </c>
      <c r="I17" s="1">
        <v>0</v>
      </c>
      <c r="J17" s="2">
        <v>0</v>
      </c>
      <c r="K17" s="1">
        <v>0</v>
      </c>
      <c r="L17" s="2">
        <v>0</v>
      </c>
      <c r="M17" s="1">
        <v>14</v>
      </c>
      <c r="N17" s="2">
        <v>300</v>
      </c>
      <c r="O17" s="1">
        <v>197</v>
      </c>
      <c r="P17" s="2">
        <v>1476</v>
      </c>
      <c r="Q17" s="1">
        <v>308</v>
      </c>
      <c r="R17" s="2">
        <v>3225.75</v>
      </c>
      <c r="S17" s="1">
        <f t="shared" si="0"/>
        <v>534.88400000000001</v>
      </c>
      <c r="T17" s="2">
        <f t="shared" si="1"/>
        <v>5061.7899815347391</v>
      </c>
    </row>
    <row r="18" spans="1:20" s="14" customFormat="1" x14ac:dyDescent="0.3">
      <c r="A18" s="33" t="s">
        <v>33</v>
      </c>
      <c r="B18" s="34"/>
      <c r="C18" s="3">
        <v>21845.994626399999</v>
      </c>
      <c r="D18" s="4">
        <v>104971.85796679567</v>
      </c>
      <c r="E18" s="3">
        <v>4</v>
      </c>
      <c r="F18" s="4">
        <v>16</v>
      </c>
      <c r="G18" s="3">
        <v>3448.7298799999994</v>
      </c>
      <c r="H18" s="4">
        <v>10146.384286381106</v>
      </c>
      <c r="I18" s="3">
        <v>60</v>
      </c>
      <c r="J18" s="4">
        <v>57.2</v>
      </c>
      <c r="K18" s="3">
        <v>207</v>
      </c>
      <c r="L18" s="4">
        <v>983.41</v>
      </c>
      <c r="M18" s="3">
        <v>2075.8000000000002</v>
      </c>
      <c r="N18" s="4">
        <v>32405.970000000008</v>
      </c>
      <c r="O18" s="3">
        <v>12111</v>
      </c>
      <c r="P18" s="4">
        <v>85176.354000000007</v>
      </c>
      <c r="Q18" s="3">
        <v>22212.6</v>
      </c>
      <c r="R18" s="4">
        <v>148731.538</v>
      </c>
      <c r="S18" s="3">
        <f t="shared" si="0"/>
        <v>40119.12988</v>
      </c>
      <c r="T18" s="4">
        <f t="shared" si="1"/>
        <v>277516.85628638114</v>
      </c>
    </row>
    <row r="19" spans="1:20" x14ac:dyDescent="0.3">
      <c r="A19" s="5">
        <v>1</v>
      </c>
      <c r="B19" s="6" t="s">
        <v>14</v>
      </c>
      <c r="C19" s="1">
        <v>1080.08168</v>
      </c>
      <c r="D19" s="2">
        <v>4792.9645819281241</v>
      </c>
      <c r="E19" s="1">
        <v>0</v>
      </c>
      <c r="F19" s="2">
        <v>0</v>
      </c>
      <c r="G19" s="1">
        <v>100.15600000000001</v>
      </c>
      <c r="H19" s="2">
        <v>232.19857970043651</v>
      </c>
      <c r="I19" s="1">
        <v>12</v>
      </c>
      <c r="J19" s="2">
        <v>11.44</v>
      </c>
      <c r="K19" s="1">
        <v>7</v>
      </c>
      <c r="L19" s="2">
        <v>19.54</v>
      </c>
      <c r="M19" s="1">
        <v>133</v>
      </c>
      <c r="N19" s="2">
        <v>1887.7900000000006</v>
      </c>
      <c r="O19" s="1">
        <v>754</v>
      </c>
      <c r="P19" s="2">
        <v>4715.38</v>
      </c>
      <c r="Q19" s="1">
        <v>1208</v>
      </c>
      <c r="R19" s="2">
        <v>9704.9800000000014</v>
      </c>
      <c r="S19" s="1">
        <f t="shared" si="0"/>
        <v>2214.1559999999999</v>
      </c>
      <c r="T19" s="2">
        <f t="shared" si="1"/>
        <v>16571.328579700439</v>
      </c>
    </row>
    <row r="20" spans="1:20" x14ac:dyDescent="0.3">
      <c r="A20" s="5">
        <v>2</v>
      </c>
      <c r="B20" s="6" t="s">
        <v>15</v>
      </c>
      <c r="C20" s="1">
        <v>72.233909999999995</v>
      </c>
      <c r="D20" s="2">
        <v>1122.3596327168566</v>
      </c>
      <c r="E20" s="1">
        <v>0</v>
      </c>
      <c r="F20" s="2">
        <v>0</v>
      </c>
      <c r="G20" s="1">
        <v>14.009500000000001</v>
      </c>
      <c r="H20" s="2">
        <v>34.529745295411047</v>
      </c>
      <c r="I20" s="1">
        <v>0</v>
      </c>
      <c r="J20" s="2">
        <v>0</v>
      </c>
      <c r="K20" s="1">
        <v>0</v>
      </c>
      <c r="L20" s="2">
        <v>0</v>
      </c>
      <c r="M20" s="1">
        <v>14</v>
      </c>
      <c r="N20" s="2">
        <v>300</v>
      </c>
      <c r="O20" s="1">
        <v>197</v>
      </c>
      <c r="P20" s="2">
        <v>1476</v>
      </c>
      <c r="Q20" s="1">
        <v>308</v>
      </c>
      <c r="R20" s="2">
        <v>3225.75</v>
      </c>
      <c r="S20" s="1">
        <f t="shared" si="0"/>
        <v>533.0095</v>
      </c>
      <c r="T20" s="2">
        <f t="shared" si="1"/>
        <v>5036.279745295411</v>
      </c>
    </row>
    <row r="21" spans="1:20" x14ac:dyDescent="0.3">
      <c r="A21" s="5">
        <v>3</v>
      </c>
      <c r="B21" s="6" t="s">
        <v>34</v>
      </c>
      <c r="C21" s="1">
        <v>88.828109999999995</v>
      </c>
      <c r="D21" s="2">
        <v>975.30652098372298</v>
      </c>
      <c r="E21" s="1">
        <v>0</v>
      </c>
      <c r="F21" s="2">
        <v>0</v>
      </c>
      <c r="G21" s="1">
        <v>17.6495</v>
      </c>
      <c r="H21" s="2">
        <v>50.021244148974773</v>
      </c>
      <c r="I21" s="1">
        <v>0</v>
      </c>
      <c r="J21" s="2">
        <v>0</v>
      </c>
      <c r="K21" s="1">
        <v>0</v>
      </c>
      <c r="L21" s="2">
        <v>0</v>
      </c>
      <c r="M21" s="1">
        <v>14</v>
      </c>
      <c r="N21" s="2">
        <v>200</v>
      </c>
      <c r="O21" s="1">
        <v>197</v>
      </c>
      <c r="P21" s="2">
        <v>1289</v>
      </c>
      <c r="Q21" s="1">
        <v>308</v>
      </c>
      <c r="R21" s="2">
        <v>2150.9699999999998</v>
      </c>
      <c r="S21" s="1">
        <f t="shared" si="0"/>
        <v>536.64949999999999</v>
      </c>
      <c r="T21" s="2">
        <f t="shared" si="1"/>
        <v>3689.9912441489746</v>
      </c>
    </row>
    <row r="22" spans="1:20" x14ac:dyDescent="0.3">
      <c r="A22" s="5">
        <v>4</v>
      </c>
      <c r="B22" s="6" t="s">
        <v>18</v>
      </c>
      <c r="C22" s="1">
        <v>1411.6844000000001</v>
      </c>
      <c r="D22" s="2">
        <v>5460.7139538762485</v>
      </c>
      <c r="E22" s="1">
        <v>0</v>
      </c>
      <c r="F22" s="2">
        <v>0</v>
      </c>
      <c r="G22" s="1">
        <v>208.32999999999998</v>
      </c>
      <c r="H22" s="2">
        <v>531.2485381467551</v>
      </c>
      <c r="I22" s="1">
        <v>12</v>
      </c>
      <c r="J22" s="2">
        <v>11.44</v>
      </c>
      <c r="K22" s="1">
        <v>3</v>
      </c>
      <c r="L22" s="2">
        <v>10</v>
      </c>
      <c r="M22" s="1">
        <v>147.19999999999999</v>
      </c>
      <c r="N22" s="2">
        <v>2475.3600000000006</v>
      </c>
      <c r="O22" s="1">
        <v>939</v>
      </c>
      <c r="P22" s="2">
        <v>6499.1660000000002</v>
      </c>
      <c r="Q22" s="1">
        <v>1057.4000000000001</v>
      </c>
      <c r="R22" s="2">
        <v>12066.262000000001</v>
      </c>
      <c r="S22" s="1">
        <f t="shared" si="0"/>
        <v>2366.9300000000003</v>
      </c>
      <c r="T22" s="2">
        <f t="shared" si="1"/>
        <v>21593.476538146759</v>
      </c>
    </row>
    <row r="23" spans="1:20" x14ac:dyDescent="0.3">
      <c r="A23" s="5">
        <v>5</v>
      </c>
      <c r="B23" s="6" t="s">
        <v>19</v>
      </c>
      <c r="C23" s="1">
        <v>1272.8614</v>
      </c>
      <c r="D23" s="2">
        <v>5288.014477557912</v>
      </c>
      <c r="E23" s="1">
        <v>0</v>
      </c>
      <c r="F23" s="2">
        <v>0</v>
      </c>
      <c r="G23" s="1">
        <v>167.23</v>
      </c>
      <c r="H23" s="2">
        <v>495.21379056048175</v>
      </c>
      <c r="I23" s="1">
        <v>12</v>
      </c>
      <c r="J23" s="2">
        <v>11.44</v>
      </c>
      <c r="K23" s="1">
        <v>6</v>
      </c>
      <c r="L23" s="2">
        <v>13</v>
      </c>
      <c r="M23" s="1">
        <v>151</v>
      </c>
      <c r="N23" s="2">
        <v>2370</v>
      </c>
      <c r="O23" s="1">
        <v>686</v>
      </c>
      <c r="P23" s="2">
        <v>5009</v>
      </c>
      <c r="Q23" s="1">
        <v>752</v>
      </c>
      <c r="R23" s="2">
        <v>6050.7899999999991</v>
      </c>
      <c r="S23" s="1">
        <f t="shared" si="0"/>
        <v>1774.23</v>
      </c>
      <c r="T23" s="2">
        <f t="shared" si="1"/>
        <v>13949.443790560481</v>
      </c>
    </row>
    <row r="24" spans="1:20" x14ac:dyDescent="0.3">
      <c r="A24" s="5">
        <v>6</v>
      </c>
      <c r="B24" s="6" t="s">
        <v>35</v>
      </c>
      <c r="C24" s="1">
        <v>197.07981999999998</v>
      </c>
      <c r="D24" s="2">
        <v>1663.4725993010236</v>
      </c>
      <c r="E24" s="1">
        <v>0</v>
      </c>
      <c r="F24" s="2">
        <v>0</v>
      </c>
      <c r="G24" s="1">
        <v>87.269000000000005</v>
      </c>
      <c r="H24" s="2">
        <v>140.48338107600065</v>
      </c>
      <c r="I24" s="1">
        <v>0</v>
      </c>
      <c r="J24" s="2">
        <v>0</v>
      </c>
      <c r="K24" s="1">
        <v>0</v>
      </c>
      <c r="L24" s="2">
        <v>0</v>
      </c>
      <c r="M24" s="1">
        <v>14</v>
      </c>
      <c r="N24" s="2">
        <v>300</v>
      </c>
      <c r="O24" s="1">
        <v>197</v>
      </c>
      <c r="P24" s="2">
        <v>1476</v>
      </c>
      <c r="Q24" s="1">
        <v>345</v>
      </c>
      <c r="R24" s="2">
        <v>3412.04</v>
      </c>
      <c r="S24" s="1">
        <f t="shared" si="0"/>
        <v>643.26900000000001</v>
      </c>
      <c r="T24" s="2">
        <f t="shared" si="1"/>
        <v>5328.5233810760001</v>
      </c>
    </row>
    <row r="25" spans="1:20" x14ac:dyDescent="0.3">
      <c r="A25" s="5">
        <v>7</v>
      </c>
      <c r="B25" s="6" t="s">
        <v>20</v>
      </c>
      <c r="C25" s="1">
        <v>80.277749999999997</v>
      </c>
      <c r="D25" s="2">
        <v>1501.7783049004404</v>
      </c>
      <c r="E25" s="1">
        <v>0</v>
      </c>
      <c r="F25" s="2">
        <v>0</v>
      </c>
      <c r="G25" s="1">
        <v>14.487500000000001</v>
      </c>
      <c r="H25" s="2">
        <v>50.006516671239666</v>
      </c>
      <c r="I25" s="1">
        <v>0</v>
      </c>
      <c r="J25" s="2">
        <v>0</v>
      </c>
      <c r="K25" s="1">
        <v>0</v>
      </c>
      <c r="L25" s="2">
        <v>0</v>
      </c>
      <c r="M25" s="1">
        <v>14</v>
      </c>
      <c r="N25" s="2">
        <v>300</v>
      </c>
      <c r="O25" s="1">
        <v>197</v>
      </c>
      <c r="P25" s="2">
        <v>1476</v>
      </c>
      <c r="Q25" s="1">
        <v>308</v>
      </c>
      <c r="R25" s="2">
        <v>3225.75</v>
      </c>
      <c r="S25" s="1">
        <f t="shared" si="0"/>
        <v>533.48749999999995</v>
      </c>
      <c r="T25" s="2">
        <f t="shared" si="1"/>
        <v>5051.7565166712393</v>
      </c>
    </row>
    <row r="26" spans="1:20" x14ac:dyDescent="0.3">
      <c r="A26" s="5">
        <v>8</v>
      </c>
      <c r="B26" s="6" t="s">
        <v>36</v>
      </c>
      <c r="C26" s="1">
        <v>96.560100000000006</v>
      </c>
      <c r="D26" s="2">
        <v>1342.4299681748334</v>
      </c>
      <c r="E26" s="1">
        <v>0</v>
      </c>
      <c r="F26" s="2">
        <v>0</v>
      </c>
      <c r="G26" s="1">
        <v>18.995000000000001</v>
      </c>
      <c r="H26" s="2">
        <v>70.014844451619098</v>
      </c>
      <c r="I26" s="1">
        <v>0</v>
      </c>
      <c r="J26" s="2">
        <v>0</v>
      </c>
      <c r="K26" s="1">
        <v>0</v>
      </c>
      <c r="L26" s="2">
        <v>0</v>
      </c>
      <c r="M26" s="1">
        <v>7</v>
      </c>
      <c r="N26" s="2">
        <v>200</v>
      </c>
      <c r="O26" s="1">
        <v>161</v>
      </c>
      <c r="P26" s="2">
        <v>1289</v>
      </c>
      <c r="Q26" s="1">
        <v>149.6</v>
      </c>
      <c r="R26" s="2">
        <v>2150.5</v>
      </c>
      <c r="S26" s="1">
        <f t="shared" si="0"/>
        <v>336.59500000000003</v>
      </c>
      <c r="T26" s="2">
        <f t="shared" si="1"/>
        <v>3709.514844451619</v>
      </c>
    </row>
    <row r="27" spans="1:20" s="14" customFormat="1" x14ac:dyDescent="0.3">
      <c r="A27" s="33" t="s">
        <v>37</v>
      </c>
      <c r="B27" s="34"/>
      <c r="C27" s="3">
        <v>4299.6071699999993</v>
      </c>
      <c r="D27" s="4">
        <v>22147.040039439165</v>
      </c>
      <c r="E27" s="3">
        <v>0</v>
      </c>
      <c r="F27" s="4">
        <v>0</v>
      </c>
      <c r="G27" s="3">
        <v>628.12649999999996</v>
      </c>
      <c r="H27" s="4">
        <v>1603.7166400509186</v>
      </c>
      <c r="I27" s="3">
        <v>36</v>
      </c>
      <c r="J27" s="4">
        <v>34.32</v>
      </c>
      <c r="K27" s="3">
        <v>16</v>
      </c>
      <c r="L27" s="4">
        <v>42.54</v>
      </c>
      <c r="M27" s="3">
        <v>494.2</v>
      </c>
      <c r="N27" s="4">
        <v>8033.1500000000015</v>
      </c>
      <c r="O27" s="3">
        <v>3328</v>
      </c>
      <c r="P27" s="4">
        <v>23229.546000000002</v>
      </c>
      <c r="Q27" s="3">
        <v>4436</v>
      </c>
      <c r="R27" s="4">
        <v>41987.042000000001</v>
      </c>
      <c r="S27" s="3">
        <f t="shared" si="0"/>
        <v>8938.3264999999992</v>
      </c>
      <c r="T27" s="4">
        <f t="shared" si="1"/>
        <v>74930.314640050929</v>
      </c>
    </row>
    <row r="28" spans="1:20" x14ac:dyDescent="0.3">
      <c r="A28" s="5">
        <v>1</v>
      </c>
      <c r="B28" s="6" t="s">
        <v>22</v>
      </c>
      <c r="C28" s="1">
        <v>1125.3344</v>
      </c>
      <c r="D28" s="2">
        <v>4894.84</v>
      </c>
      <c r="E28" s="1">
        <v>0</v>
      </c>
      <c r="F28" s="2">
        <v>0</v>
      </c>
      <c r="G28" s="1">
        <v>291.5</v>
      </c>
      <c r="H28" s="2">
        <v>331.8902954674495</v>
      </c>
      <c r="I28" s="1">
        <v>0</v>
      </c>
      <c r="J28" s="2">
        <v>0</v>
      </c>
      <c r="K28" s="1">
        <v>0</v>
      </c>
      <c r="L28" s="2">
        <v>0</v>
      </c>
      <c r="M28" s="1">
        <v>43.4</v>
      </c>
      <c r="N28" s="2">
        <v>365.79999999999984</v>
      </c>
      <c r="O28" s="1">
        <v>380</v>
      </c>
      <c r="P28" s="2">
        <v>2671</v>
      </c>
      <c r="Q28" s="1">
        <v>453.8</v>
      </c>
      <c r="R28" s="2">
        <v>4100</v>
      </c>
      <c r="S28" s="1">
        <f t="shared" si="0"/>
        <v>1168.7</v>
      </c>
      <c r="T28" s="2">
        <f t="shared" si="1"/>
        <v>7468.6902954674497</v>
      </c>
    </row>
    <row r="29" spans="1:20" s="14" customFormat="1" x14ac:dyDescent="0.3">
      <c r="A29" s="8" t="s">
        <v>38</v>
      </c>
      <c r="B29" s="9" t="s">
        <v>26</v>
      </c>
      <c r="C29" s="19">
        <v>1125.3344</v>
      </c>
      <c r="D29" s="15">
        <v>4894.84</v>
      </c>
      <c r="E29" s="10">
        <v>0</v>
      </c>
      <c r="F29" s="4">
        <v>0</v>
      </c>
      <c r="G29" s="19">
        <v>291.5</v>
      </c>
      <c r="H29" s="15">
        <v>331.8902954674495</v>
      </c>
      <c r="I29" s="10">
        <v>0</v>
      </c>
      <c r="J29" s="4">
        <v>0</v>
      </c>
      <c r="K29" s="19">
        <v>0</v>
      </c>
      <c r="L29" s="15">
        <v>0</v>
      </c>
      <c r="M29" s="19">
        <v>43.4</v>
      </c>
      <c r="N29" s="15">
        <v>365.79999999999984</v>
      </c>
      <c r="O29" s="19">
        <v>380</v>
      </c>
      <c r="P29" s="15">
        <v>2671</v>
      </c>
      <c r="Q29" s="19">
        <v>453.8</v>
      </c>
      <c r="R29" s="15">
        <v>4100</v>
      </c>
      <c r="S29" s="19">
        <f t="shared" si="0"/>
        <v>1168.7</v>
      </c>
      <c r="T29" s="15">
        <f t="shared" si="1"/>
        <v>7468.6902954674497</v>
      </c>
    </row>
    <row r="30" spans="1:20" x14ac:dyDescent="0.3">
      <c r="A30" s="5">
        <v>1</v>
      </c>
      <c r="B30" s="6" t="s">
        <v>39</v>
      </c>
      <c r="C30" s="20">
        <v>4021.67742</v>
      </c>
      <c r="D30" s="16">
        <v>13846.020657725601</v>
      </c>
      <c r="E30" s="13">
        <v>0</v>
      </c>
      <c r="F30" s="2">
        <v>0</v>
      </c>
      <c r="G30" s="20">
        <v>857.78899999999999</v>
      </c>
      <c r="H30" s="16">
        <v>1524.8867888913267</v>
      </c>
      <c r="I30" s="13">
        <v>12</v>
      </c>
      <c r="J30" s="2">
        <v>11.44</v>
      </c>
      <c r="K30" s="20">
        <v>35</v>
      </c>
      <c r="L30" s="16">
        <v>123.01</v>
      </c>
      <c r="M30" s="20">
        <v>180.8</v>
      </c>
      <c r="N30" s="16">
        <v>2672.9900000000007</v>
      </c>
      <c r="O30" s="20">
        <v>2167</v>
      </c>
      <c r="P30" s="16">
        <v>16209.500000000002</v>
      </c>
      <c r="Q30" s="20">
        <v>3183.6</v>
      </c>
      <c r="R30" s="16">
        <v>24132.23</v>
      </c>
      <c r="S30" s="20">
        <f t="shared" si="0"/>
        <v>6436.1890000000003</v>
      </c>
      <c r="T30" s="16">
        <f t="shared" si="1"/>
        <v>44674.056788891328</v>
      </c>
    </row>
    <row r="31" spans="1:20" s="14" customFormat="1" x14ac:dyDescent="0.3">
      <c r="A31" s="33" t="s">
        <v>40</v>
      </c>
      <c r="B31" s="34"/>
      <c r="C31" s="19">
        <v>4021.67742</v>
      </c>
      <c r="D31" s="15">
        <v>13846.020657725601</v>
      </c>
      <c r="E31" s="10">
        <v>0</v>
      </c>
      <c r="F31" s="4">
        <v>0</v>
      </c>
      <c r="G31" s="19">
        <v>857.78899999999999</v>
      </c>
      <c r="H31" s="15">
        <v>1524.8867888913267</v>
      </c>
      <c r="I31" s="10">
        <v>12</v>
      </c>
      <c r="J31" s="4">
        <v>11.44</v>
      </c>
      <c r="K31" s="19">
        <v>35</v>
      </c>
      <c r="L31" s="15">
        <v>123.01</v>
      </c>
      <c r="M31" s="19">
        <v>180.8</v>
      </c>
      <c r="N31" s="15">
        <v>2672.9900000000007</v>
      </c>
      <c r="O31" s="19">
        <v>2167</v>
      </c>
      <c r="P31" s="15">
        <v>16209.500000000002</v>
      </c>
      <c r="Q31" s="19">
        <v>3183.6</v>
      </c>
      <c r="R31" s="15">
        <v>24132.23</v>
      </c>
      <c r="S31" s="19">
        <f t="shared" si="0"/>
        <v>6436.1890000000003</v>
      </c>
      <c r="T31" s="15">
        <f t="shared" si="1"/>
        <v>44674.056788891328</v>
      </c>
    </row>
    <row r="32" spans="1:20" x14ac:dyDescent="0.3">
      <c r="A32" s="5">
        <v>1</v>
      </c>
      <c r="B32" s="6" t="s">
        <v>41</v>
      </c>
      <c r="C32" s="20">
        <v>3001.9920000000002</v>
      </c>
      <c r="D32" s="16">
        <v>6391.111429026304</v>
      </c>
      <c r="E32" s="13">
        <v>0</v>
      </c>
      <c r="F32" s="2">
        <v>0</v>
      </c>
      <c r="G32" s="20">
        <v>173.25</v>
      </c>
      <c r="H32" s="16">
        <v>362.44201828355483</v>
      </c>
      <c r="I32" s="13">
        <v>12</v>
      </c>
      <c r="J32" s="2">
        <v>11.44</v>
      </c>
      <c r="K32" s="20">
        <v>6</v>
      </c>
      <c r="L32" s="16">
        <v>14</v>
      </c>
      <c r="M32" s="20">
        <v>110</v>
      </c>
      <c r="N32" s="16">
        <v>1435.8000000000006</v>
      </c>
      <c r="O32" s="20">
        <v>841</v>
      </c>
      <c r="P32" s="16">
        <v>5833.83</v>
      </c>
      <c r="Q32" s="20">
        <v>1184</v>
      </c>
      <c r="R32" s="16">
        <v>12952.570000000002</v>
      </c>
      <c r="S32" s="20">
        <f t="shared" si="0"/>
        <v>2326.25</v>
      </c>
      <c r="T32" s="16">
        <f t="shared" si="1"/>
        <v>20610.082018283556</v>
      </c>
    </row>
    <row r="33" spans="1:20" s="14" customFormat="1" x14ac:dyDescent="0.3">
      <c r="A33" s="33" t="s">
        <v>42</v>
      </c>
      <c r="B33" s="34"/>
      <c r="C33" s="19">
        <v>3001.9920000000002</v>
      </c>
      <c r="D33" s="15">
        <v>6391.111429026304</v>
      </c>
      <c r="E33" s="10">
        <v>0</v>
      </c>
      <c r="F33" s="4">
        <v>0</v>
      </c>
      <c r="G33" s="19">
        <v>173.25</v>
      </c>
      <c r="H33" s="15">
        <v>362.44201828355483</v>
      </c>
      <c r="I33" s="10">
        <v>12</v>
      </c>
      <c r="J33" s="4">
        <v>11.44</v>
      </c>
      <c r="K33" s="19">
        <v>6</v>
      </c>
      <c r="L33" s="15">
        <v>14</v>
      </c>
      <c r="M33" s="19">
        <v>110</v>
      </c>
      <c r="N33" s="15">
        <v>1435.8000000000006</v>
      </c>
      <c r="O33" s="19">
        <v>841</v>
      </c>
      <c r="P33" s="15">
        <v>5833.83</v>
      </c>
      <c r="Q33" s="19">
        <v>1184</v>
      </c>
      <c r="R33" s="15">
        <v>12952.570000000002</v>
      </c>
      <c r="S33" s="19">
        <f t="shared" si="0"/>
        <v>2326.25</v>
      </c>
      <c r="T33" s="15">
        <f t="shared" si="1"/>
        <v>20610.082018283556</v>
      </c>
    </row>
    <row r="34" spans="1:20" s="14" customFormat="1" x14ac:dyDescent="0.3">
      <c r="A34" s="33" t="s">
        <v>43</v>
      </c>
      <c r="B34" s="34"/>
      <c r="C34" s="19">
        <f>C18+C27+C29+C31+C33</f>
        <v>34294.605616399997</v>
      </c>
      <c r="D34" s="15">
        <f t="shared" ref="D34:Q34" si="2">D18+D27+D29+D31+D33</f>
        <v>152250.87009298673</v>
      </c>
      <c r="E34" s="10">
        <f t="shared" si="2"/>
        <v>4</v>
      </c>
      <c r="F34" s="4">
        <f t="shared" si="2"/>
        <v>16</v>
      </c>
      <c r="G34" s="19">
        <f t="shared" si="2"/>
        <v>5399.395379999999</v>
      </c>
      <c r="H34" s="15">
        <f t="shared" si="2"/>
        <v>13969.320029074353</v>
      </c>
      <c r="I34" s="10">
        <f t="shared" si="2"/>
        <v>120</v>
      </c>
      <c r="J34" s="4">
        <f t="shared" si="2"/>
        <v>114.4</v>
      </c>
      <c r="K34" s="19">
        <f t="shared" si="2"/>
        <v>264</v>
      </c>
      <c r="L34" s="15">
        <f t="shared" si="2"/>
        <v>1162.96</v>
      </c>
      <c r="M34" s="19">
        <f t="shared" si="2"/>
        <v>2904.2000000000003</v>
      </c>
      <c r="N34" s="15">
        <f t="shared" si="2"/>
        <v>44913.710000000014</v>
      </c>
      <c r="O34" s="19">
        <f t="shared" si="2"/>
        <v>18827</v>
      </c>
      <c r="P34" s="15">
        <f t="shared" si="2"/>
        <v>133120.23000000001</v>
      </c>
      <c r="Q34" s="19">
        <f t="shared" si="2"/>
        <v>31469.999999999996</v>
      </c>
      <c r="R34" s="15">
        <f>R18+R27+R29+R31+R33</f>
        <v>231903.38000000003</v>
      </c>
      <c r="S34" s="19">
        <f t="shared" ref="S34:T34" si="3">S18+S27+S29+S31+S33</f>
        <v>58988.595379999999</v>
      </c>
      <c r="T34" s="15">
        <f t="shared" si="3"/>
        <v>425200.00002907438</v>
      </c>
    </row>
  </sheetData>
  <mergeCells count="19">
    <mergeCell ref="A18:B18"/>
    <mergeCell ref="A27:B27"/>
    <mergeCell ref="A31:B31"/>
    <mergeCell ref="A33:B33"/>
    <mergeCell ref="A34:B34"/>
    <mergeCell ref="A1:T1"/>
    <mergeCell ref="A2:T2"/>
    <mergeCell ref="A3:T3"/>
    <mergeCell ref="A4:A5"/>
    <mergeCell ref="B4:B5"/>
    <mergeCell ref="C4:D4"/>
    <mergeCell ref="E4:F4"/>
    <mergeCell ref="G4:H4"/>
    <mergeCell ref="I4:J4"/>
    <mergeCell ref="K4:L4"/>
    <mergeCell ref="M4:N4"/>
    <mergeCell ref="O4:P4"/>
    <mergeCell ref="Q4:R4"/>
    <mergeCell ref="S4:T4"/>
  </mergeCells>
  <printOptions gridLines="1"/>
  <pageMargins left="0.75" right="0.23622047244094491" top="0.35433070866141736" bottom="0.35433070866141736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Tope Karga</cp:lastModifiedBy>
  <cp:lastPrinted>2025-05-23T08:32:48Z</cp:lastPrinted>
  <dcterms:created xsi:type="dcterms:W3CDTF">2022-02-25T08:16:10Z</dcterms:created>
  <dcterms:modified xsi:type="dcterms:W3CDTF">2025-05-23T08:32:52Z</dcterms:modified>
</cp:coreProperties>
</file>